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ndrea Acevedo\Documents\3.EAFIT_2021\1 sem\4. Agenda Aprendizaje\abril\Carga de trabajo estudiante\"/>
    </mc:Choice>
  </mc:AlternateContent>
  <xr:revisionPtr revIDLastSave="0" documentId="13_ncr:1_{782CBC97-E9AB-4E8D-988F-DE8548E7C274}" xr6:coauthVersionLast="4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erramienta Carga de Estudio" sheetId="1" r:id="rId1"/>
    <sheet name="Data" sheetId="2" r:id="rId2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D16" i="1"/>
  <c r="D17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D30" i="1"/>
  <c r="C31" i="1"/>
  <c r="D31" i="1"/>
  <c r="D11" i="1"/>
  <c r="D10" i="1"/>
</calcChain>
</file>

<file path=xl/sharedStrings.xml><?xml version="1.0" encoding="utf-8"?>
<sst xmlns="http://schemas.openxmlformats.org/spreadsheetml/2006/main" count="63" uniqueCount="56">
  <si>
    <t>Herramienta de estimación de carga de trabajo en cursos</t>
  </si>
  <si>
    <t>Relación de actividades</t>
  </si>
  <si>
    <t>Consulte el documento anexo para comprender los tipos de actividades, tareas y las reglas de estimación sugerida</t>
  </si>
  <si>
    <t xml:space="preserve">CURSO: </t>
  </si>
  <si>
    <t>SEMANA</t>
  </si>
  <si>
    <t>PASO</t>
  </si>
  <si>
    <t>TIPO DE ACTIVIDAD</t>
  </si>
  <si>
    <t>TAREA</t>
  </si>
  <si>
    <t>DURACIÓN (MINUTOS)</t>
  </si>
  <si>
    <t>URL:</t>
  </si>
  <si>
    <t>Discusión</t>
  </si>
  <si>
    <t>Leer</t>
  </si>
  <si>
    <t>DURACIÓN</t>
  </si>
  <si>
    <t>XX Semanas</t>
  </si>
  <si>
    <t>ASIGNACIÓN HORARIA SEMANAL</t>
  </si>
  <si>
    <t>XX horas</t>
  </si>
  <si>
    <t>TOTAL SEMESTRAL</t>
  </si>
  <si>
    <t>PROMEDIO SEMANAL</t>
  </si>
  <si>
    <t>Resumen semanal</t>
  </si>
  <si>
    <t>Resultados</t>
  </si>
  <si>
    <t>Total
(Mins)</t>
  </si>
  <si>
    <t>Total
(Hr:min)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</si>
  <si>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</si>
  <si>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</si>
  <si>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</si>
  <si>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</si>
  <si>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</si>
  <si>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</si>
  <si>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</si>
  <si>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</si>
  <si>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</si>
  <si>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</si>
  <si>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</si>
  <si>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</si>
  <si>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</si>
  <si>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</si>
  <si>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</si>
  <si>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</si>
  <si>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r>
      <t xml:space="preserve">Adaptación de ﻿Beer, N. (2019). </t>
    </r>
    <r>
      <rPr>
        <b/>
        <sz val="10"/>
        <color theme="1"/>
        <rFont val="Calibri"/>
        <family val="2"/>
        <scheme val="minor"/>
      </rPr>
      <t>Estimating Student Workload During the Learning Design of Online Courses: Creating a Student Workload Calculator.</t>
    </r>
    <r>
      <rPr>
        <sz val="10"/>
        <color theme="1"/>
        <rFont val="Calibri"/>
        <family val="2"/>
        <scheme val="minor"/>
      </rPr>
      <t xml:space="preserve"> 18th European Conference on E-Learning ECEL 2019, 629–638. </t>
    </r>
  </si>
  <si>
    <t xml:space="preserve">https://www.eafit.edu.co/exa     </t>
  </si>
  <si>
    <t>DATA</t>
  </si>
  <si>
    <t>TIPO DE ACTIVIDADES</t>
  </si>
  <si>
    <t>Adquisición</t>
  </si>
  <si>
    <t>Ver</t>
  </si>
  <si>
    <t>Investigación</t>
  </si>
  <si>
    <t>Escuchar</t>
  </si>
  <si>
    <t>Práctica</t>
  </si>
  <si>
    <t>Investigar</t>
  </si>
  <si>
    <t>Producción</t>
  </si>
  <si>
    <t>Experimentar</t>
  </si>
  <si>
    <t>Colaboración</t>
  </si>
  <si>
    <t>Escribir</t>
  </si>
  <si>
    <t>Sincrónica</t>
  </si>
  <si>
    <t>Producción de artefactos</t>
  </si>
  <si>
    <t>Presentación</t>
  </si>
  <si>
    <t>https://www.eafit.edu.co/exa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</si>
</sst>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132237"/>
      <name val="Calibri"/>
      <family val="2"/>
      <scheme val="minor"/>
    </font>
    <font>
      <b/>
      <sz val="16"/>
      <color rgb="FF42BCB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BCB9"/>
        <bgColor indexed="64"/>
      </patternFill>
    </fill>
    <fill>
      <patternFill patternType="solid">
        <fgColor rgb="FF42BCB9"/>
        <bgColor rgb="FF42BCB9"/>
      </patternFill>
    </fill>
    <fill>
      <patternFill patternType="solid">
        <fgColor rgb="FF13223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20" fontId="2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20" fontId="2" fillId="2" borderId="8" xfId="0" applyNumberFormat="1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5" fillId="2" borderId="0" xfId="0" applyFont="1" applyFill="1" applyBorder="1"/>
    <xf numFmtId="0" fontId="12" fillId="3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/>
    <xf numFmtId="0" fontId="5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0" fillId="2" borderId="4" xfId="0" applyFont="1" applyFill="1" applyBorder="1"/>
    <xf numFmtId="0" fontId="0" fillId="2" borderId="5" xfId="0" applyFont="1" applyFill="1" applyBorder="1"/>
    <xf numFmtId="0" fontId="7" fillId="3" borderId="8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vertical="center"/>
    </xf>
    <xf numFmtId="20" fontId="8" fillId="4" borderId="0" xfId="0" applyNumberFormat="1" applyFont="1" applyFill="1" applyBorder="1" applyAlignment="1">
      <alignment vertical="center"/>
    </xf>
    <xf numFmtId="20" fontId="8" fillId="4" borderId="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32237"/>
      <color rgb="FF000000"/>
      <color rgb="FF4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mcusercontent.com/0d780fdfde9cf0a55a9bf1ed1/images/bfcc1162-8b2d-4632-be45-beead76f5b4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mcusercontent.com/0d780fdfde9cf0a55a9bf1ed1/images/bfcc1162-8b2d-4632-be45-beead76f5b4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0</xdr:row>
      <xdr:rowOff>12700</xdr:rowOff>
    </xdr:from>
    <xdr:to>
      <xdr:col>3</xdr:col>
      <xdr:colOff>131336</xdr:colOff>
      <xdr:row>0</xdr:row>
      <xdr:rowOff>622300</xdr:rowOff>
    </xdr:to>
    <xdr:pic>
      <xdr:nvPicPr>
        <xdr:cNvPr id="2" name="Imagen 2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B9B54A4F-4128-5B46-B4B2-0D0219F0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2700"/>
          <a:ext cx="246813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</xdr:rowOff>
    </xdr:from>
    <xdr:to>
      <xdr:col>2</xdr:col>
      <xdr:colOff>407562</xdr:colOff>
      <xdr:row>0</xdr:row>
      <xdr:rowOff>619125</xdr:rowOff>
    </xdr:to>
    <xdr:pic>
      <xdr:nvPicPr>
        <xdr:cNvPr id="4" name="Imagen 2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EFAF05AC-755A-4251-A006-7976F9DF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2464962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"/>
  <sheetViews>
    <sheetView workbookViewId="0">
      <pane xSplit="6" topLeftCell="O1" activePane="topRight" state="frozenSplit"/>
      <selection pane="topRight" activeCell="D15" sqref="D15"/>
    </sheetView>
  </sheetViews>
  <sheetFormatPr defaultColWidth="11" defaultRowHeight="15.75" x14ac:dyDescent="0.25"/>
  <cols>
    <col min="1" max="1" width="3.625" style="1" customWidth="1"/>
    <col min="2" max="2" width="21.125" style="1" customWidth="1"/>
    <col min="3" max="3" width="9.375" style="2" customWidth="1"/>
    <col min="4" max="4" width="12.5" style="2" customWidth="1"/>
    <col min="5" max="5" width="14.375" style="3" customWidth="1"/>
    <col min="6" max="6" width="3.375" style="3" customWidth="1"/>
    <col min="7" max="7" width="4.875" style="3" customWidth="1"/>
    <col min="8" max="8" width="12.625" style="3" customWidth="1"/>
    <col min="9" max="9" width="13.875" style="1" customWidth="1"/>
    <col min="10" max="10" width="18.5" style="1" customWidth="1"/>
    <col min="11" max="11" width="15.375" style="1" customWidth="1"/>
    <col min="12" max="12" width="13" style="1" customWidth="1"/>
    <col min="13" max="13" width="3.625" style="1" customWidth="1"/>
    <col min="14" max="16384" width="11" style="1"/>
  </cols>
  <sheetData>
    <row r="1" spans="1:13" ht="51" customHeight="1" x14ac:dyDescent="0.2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x14ac:dyDescent="0.25">
      <c r="A2" s="42"/>
      <c r="B2" s="43"/>
      <c r="C2" s="44"/>
      <c r="D2" s="44"/>
      <c r="E2" s="45"/>
      <c r="F2" s="45"/>
      <c r="G2" s="45"/>
      <c r="H2" s="45"/>
      <c r="I2" s="43"/>
      <c r="J2" s="43"/>
      <c r="K2" s="43"/>
      <c r="L2" s="43"/>
      <c r="M2" s="46"/>
    </row>
    <row r="3" spans="1:13" ht="18.75" x14ac:dyDescent="0.25">
      <c r="A3" s="42"/>
      <c r="B3" s="60" t="s">
        <v>0</v>
      </c>
      <c r="C3" s="60"/>
      <c r="D3" s="60"/>
      <c r="E3" s="60"/>
      <c r="F3" s="45"/>
      <c r="G3" s="45"/>
      <c r="H3" s="45"/>
      <c r="I3" s="43"/>
      <c r="J3" s="43"/>
      <c r="K3" s="43"/>
      <c r="L3" s="43"/>
      <c r="M3" s="46"/>
    </row>
    <row r="4" spans="1:13" x14ac:dyDescent="0.25">
      <c r="A4" s="42"/>
      <c r="B4" s="43"/>
      <c r="C4" s="44"/>
      <c r="D4" s="44"/>
      <c r="E4" s="45"/>
      <c r="F4" s="45"/>
      <c r="G4" s="45"/>
      <c r="H4" s="47" t="s">
        <v>1</v>
      </c>
      <c r="I4" s="43"/>
      <c r="J4" s="43"/>
      <c r="K4" s="43"/>
      <c r="L4" s="43"/>
      <c r="M4" s="46"/>
    </row>
    <row r="5" spans="1:13" ht="16.5" thickBot="1" x14ac:dyDescent="0.3">
      <c r="A5" s="42"/>
      <c r="B5" s="43"/>
      <c r="C5" s="44"/>
      <c r="D5" s="44"/>
      <c r="E5" s="45"/>
      <c r="F5" s="45"/>
      <c r="G5" s="45"/>
      <c r="H5" s="59" t="s">
        <v>2</v>
      </c>
      <c r="I5" s="43"/>
      <c r="J5" s="43"/>
      <c r="K5" s="43"/>
      <c r="L5" s="43"/>
      <c r="M5" s="46"/>
    </row>
    <row r="6" spans="1:13" s="4" customFormat="1" ht="27" customHeight="1" x14ac:dyDescent="0.25">
      <c r="A6" s="10"/>
      <c r="B6" s="30" t="s">
        <v>3</v>
      </c>
      <c r="C6" s="61"/>
      <c r="D6" s="61"/>
      <c r="E6" s="62"/>
      <c r="F6" s="43"/>
      <c r="G6" s="43"/>
      <c r="H6" s="27" t="s">
        <v>4</v>
      </c>
      <c r="I6" s="28" t="s">
        <v>5</v>
      </c>
      <c r="J6" s="28" t="s">
        <v>6</v>
      </c>
      <c r="K6" s="28" t="s">
        <v>7</v>
      </c>
      <c r="L6" s="41" t="s">
        <v>8</v>
      </c>
      <c r="M6" s="48"/>
    </row>
    <row r="7" spans="1:13" s="5" customFormat="1" ht="27" customHeight="1" x14ac:dyDescent="0.25">
      <c r="A7" s="49"/>
      <c r="B7" s="31" t="s">
        <v>9</v>
      </c>
      <c r="C7" s="32"/>
      <c r="D7" s="33"/>
      <c r="E7" s="34"/>
      <c r="F7" s="43"/>
      <c r="G7" s="43"/>
      <c r="H7" s="14">
        <v>1</v>
      </c>
      <c r="I7" s="15">
        <v>1</v>
      </c>
      <c r="J7" s="16" t="s">
        <v>10</v>
      </c>
      <c r="K7" s="16" t="s">
        <v>11</v>
      </c>
      <c r="L7" s="23">
        <v>90</v>
      </c>
      <c r="M7" s="50"/>
    </row>
    <row r="8" spans="1:13" s="5" customFormat="1" ht="27" customHeight="1" x14ac:dyDescent="0.3">
      <c r="A8" s="49"/>
      <c r="B8" s="31" t="s">
        <v>12</v>
      </c>
      <c r="C8" s="35"/>
      <c r="D8" s="35" t="s">
        <v>13</v>
      </c>
      <c r="E8" s="36"/>
      <c r="F8" s="51"/>
      <c r="G8" s="51"/>
      <c r="H8" s="17"/>
      <c r="I8" s="18">
        <v>2</v>
      </c>
      <c r="J8" s="19"/>
      <c r="K8" s="19"/>
      <c r="L8" s="24"/>
      <c r="M8" s="50"/>
    </row>
    <row r="9" spans="1:13" s="5" customFormat="1" ht="27" customHeight="1" x14ac:dyDescent="0.3">
      <c r="A9" s="49"/>
      <c r="B9" s="31" t="s">
        <v>14</v>
      </c>
      <c r="C9" s="35"/>
      <c r="D9" s="35" t="s">
        <v>15</v>
      </c>
      <c r="E9" s="36"/>
      <c r="F9" s="51"/>
      <c r="G9" s="51"/>
      <c r="H9" s="17"/>
      <c r="I9" s="18">
        <v>3</v>
      </c>
      <c r="J9" s="19"/>
      <c r="K9" s="19"/>
      <c r="L9" s="24"/>
      <c r="M9" s="50"/>
    </row>
    <row r="10" spans="1:13" s="5" customFormat="1" ht="21" customHeight="1" x14ac:dyDescent="0.3">
      <c r="A10" s="49"/>
      <c r="B10" s="31" t="s">
        <v>16</v>
      </c>
      <c r="C10" s="35"/>
      <c r="D10" s="57">
        <f>SUM(D16:D31)</f>
        <v>0.21666666666666667</v>
      </c>
      <c r="E10" s="36"/>
      <c r="F10" s="51"/>
      <c r="G10" s="51"/>
      <c r="H10" s="17"/>
      <c r="I10" s="18">
        <v>4</v>
      </c>
      <c r="J10" s="19"/>
      <c r="K10" s="19"/>
      <c r="L10" s="24"/>
      <c r="M10" s="50"/>
    </row>
    <row r="11" spans="1:13" s="5" customFormat="1" ht="21" customHeight="1" thickBot="1" x14ac:dyDescent="0.35">
      <c r="A11" s="49"/>
      <c r="B11" s="37" t="s">
        <v>17</v>
      </c>
      <c r="C11" s="38"/>
      <c r="D11" s="58">
        <f>AVERAGE(D16:D31)</f>
        <v>1.3541666666666667E-2</v>
      </c>
      <c r="E11" s="39"/>
      <c r="F11" s="51"/>
      <c r="G11" s="51"/>
      <c r="H11" s="17"/>
      <c r="I11" s="18">
        <v>5</v>
      </c>
      <c r="J11" s="19"/>
      <c r="K11" s="19"/>
      <c r="L11" s="24"/>
      <c r="M11" s="50"/>
    </row>
    <row r="12" spans="1:13" ht="18.75" x14ac:dyDescent="0.3">
      <c r="A12" s="42"/>
      <c r="B12" s="52"/>
      <c r="C12" s="51"/>
      <c r="D12" s="51"/>
      <c r="E12" s="51"/>
      <c r="F12" s="43"/>
      <c r="G12" s="43"/>
      <c r="H12" s="17"/>
      <c r="I12" s="18">
        <v>6</v>
      </c>
      <c r="J12" s="19"/>
      <c r="K12" s="19"/>
      <c r="L12" s="24"/>
      <c r="M12" s="46"/>
    </row>
    <row r="13" spans="1:13" s="6" customFormat="1" ht="18.75" x14ac:dyDescent="0.25">
      <c r="A13" s="53"/>
      <c r="B13" s="8"/>
      <c r="C13" s="8"/>
      <c r="D13" s="8"/>
      <c r="E13" s="8"/>
      <c r="F13" s="7"/>
      <c r="G13" s="7"/>
      <c r="H13" s="17"/>
      <c r="I13" s="18">
        <v>7</v>
      </c>
      <c r="J13" s="19"/>
      <c r="K13" s="19"/>
      <c r="L13" s="24"/>
      <c r="M13" s="54"/>
    </row>
    <row r="14" spans="1:13" ht="16.5" thickBot="1" x14ac:dyDescent="0.3">
      <c r="A14" s="42"/>
      <c r="B14" s="40" t="s">
        <v>18</v>
      </c>
      <c r="C14" s="6"/>
      <c r="D14" s="6"/>
      <c r="E14" s="7"/>
      <c r="F14" s="43"/>
      <c r="G14" s="43"/>
      <c r="H14" s="17"/>
      <c r="I14" s="18">
        <v>8</v>
      </c>
      <c r="J14" s="19"/>
      <c r="K14" s="19"/>
      <c r="L14" s="24"/>
      <c r="M14" s="46"/>
    </row>
    <row r="15" spans="1:13" ht="31.5" x14ac:dyDescent="0.25">
      <c r="A15" s="42"/>
      <c r="B15" s="27" t="s">
        <v>19</v>
      </c>
      <c r="C15" s="28" t="s">
        <v>20</v>
      </c>
      <c r="D15" s="29" t="s">
        <v>21</v>
      </c>
      <c r="E15" s="43"/>
      <c r="F15" s="43"/>
      <c r="G15" s="43"/>
      <c r="H15" s="17"/>
      <c r="I15" s="18">
        <v>9</v>
      </c>
      <c r="J15" s="19"/>
      <c r="K15" s="19"/>
      <c r="L15" s="24"/>
      <c r="M15" s="46"/>
    </row>
    <row r="16" spans="1:13" ht="18.75" x14ac:dyDescent="0.25">
      <c r="A16" s="42"/>
      <c r="B16" s="10" t="s">
        <v>22</v>
      </c>
      <c r="C16" s="8">
        <f>SUMIFS(L7:L40,H7:H40,1)</f>
        <v>90</v>
      </c>
      <c r="D16" s="11">
        <f>C16/1440</f>
        <v>6.25E-2</v>
      </c>
      <c r="E16" s="43"/>
      <c r="F16" s="43"/>
      <c r="G16" s="43"/>
      <c r="H16" s="17"/>
      <c r="I16" s="18">
        <v>10</v>
      </c>
      <c r="J16" s="19"/>
      <c r="K16" s="19"/>
      <c r="L16" s="24"/>
      <c r="M16" s="46"/>
    </row>
    <row r="17" spans="1:13" ht="18.75" x14ac:dyDescent="0.25">
      <c r="A17" s="42"/>
      <c r="B17" s="10" t="s">
        <v>23</v>
      </c>
      <c r="C17" s="8">
        <v>50</v>
      </c>
      <c r="D17" s="11">
        <f t="shared" ref="D17:D31" si="0">C17/1440</f>
        <v>3.4722222222222224E-2</v>
      </c>
      <c r="E17" s="43"/>
      <c r="F17" s="43"/>
      <c r="G17" s="43"/>
      <c r="H17" s="17"/>
      <c r="I17" s="18">
        <v>11</v>
      </c>
      <c r="J17" s="19"/>
      <c r="K17" s="19"/>
      <c r="L17" s="24"/>
      <c r="M17" s="46"/>
    </row>
    <row r="18" spans="1:13" ht="18.75" x14ac:dyDescent="0.25">
      <c r="A18" s="42"/>
      <c r="B18" s="10" t="s">
        <v>24</v>
      </c>
      <c r="C18" s="8">
        <v>49</v>
      </c>
      <c r="D18" s="11">
        <f t="shared" si="0"/>
        <v>3.4027777777777775E-2</v>
      </c>
      <c r="E18" s="43"/>
      <c r="F18" s="43"/>
      <c r="G18" s="43"/>
      <c r="H18" s="17"/>
      <c r="I18" s="18">
        <v>12</v>
      </c>
      <c r="J18" s="19"/>
      <c r="K18" s="19"/>
      <c r="L18" s="24"/>
      <c r="M18" s="46"/>
    </row>
    <row r="19" spans="1:13" ht="18.75" x14ac:dyDescent="0.25">
      <c r="A19" s="42"/>
      <c r="B19" s="10" t="s">
        <v>25</v>
      </c>
      <c r="C19" s="8">
        <f>SUMIFS(L10:L43,H10:H43,4)</f>
        <v>0</v>
      </c>
      <c r="D19" s="11">
        <f t="shared" si="0"/>
        <v>0</v>
      </c>
      <c r="E19" s="43"/>
      <c r="F19" s="43"/>
      <c r="G19" s="43"/>
      <c r="H19" s="17"/>
      <c r="I19" s="18">
        <v>13</v>
      </c>
      <c r="J19" s="19"/>
      <c r="K19" s="19"/>
      <c r="L19" s="24"/>
      <c r="M19" s="46"/>
    </row>
    <row r="20" spans="1:13" ht="18.75" x14ac:dyDescent="0.25">
      <c r="A20" s="42"/>
      <c r="B20" s="10" t="s">
        <v>26</v>
      </c>
      <c r="C20" s="8">
        <f>SUMIFS(L11:L44,H11:H44,5)</f>
        <v>0</v>
      </c>
      <c r="D20" s="11">
        <f t="shared" si="0"/>
        <v>0</v>
      </c>
      <c r="E20" s="43"/>
      <c r="F20" s="43"/>
      <c r="G20" s="43"/>
      <c r="H20" s="17"/>
      <c r="I20" s="18">
        <v>14</v>
      </c>
      <c r="J20" s="19"/>
      <c r="K20" s="19"/>
      <c r="L20" s="24"/>
      <c r="M20" s="46"/>
    </row>
    <row r="21" spans="1:13" ht="18.75" x14ac:dyDescent="0.25">
      <c r="A21" s="42"/>
      <c r="B21" s="10" t="s">
        <v>27</v>
      </c>
      <c r="C21" s="8">
        <f>SUMIFS(L12:L45,H12:H45,6)</f>
        <v>0</v>
      </c>
      <c r="D21" s="11">
        <f t="shared" si="0"/>
        <v>0</v>
      </c>
      <c r="E21" s="43"/>
      <c r="F21" s="43"/>
      <c r="G21" s="43"/>
      <c r="H21" s="17"/>
      <c r="I21" s="18">
        <v>15</v>
      </c>
      <c r="J21" s="19"/>
      <c r="K21" s="19"/>
      <c r="L21" s="24"/>
      <c r="M21" s="46"/>
    </row>
    <row r="22" spans="1:13" ht="18.75" x14ac:dyDescent="0.25">
      <c r="A22" s="42"/>
      <c r="B22" s="10" t="s">
        <v>28</v>
      </c>
      <c r="C22" s="8">
        <f>SUMIFS(L13:L46,H13:H46,7)</f>
        <v>0</v>
      </c>
      <c r="D22" s="11">
        <f t="shared" si="0"/>
        <v>0</v>
      </c>
      <c r="E22" s="43"/>
      <c r="F22" s="43"/>
      <c r="G22" s="43"/>
      <c r="H22" s="17"/>
      <c r="I22" s="18">
        <v>16</v>
      </c>
      <c r="J22" s="19"/>
      <c r="K22" s="19"/>
      <c r="L22" s="24"/>
      <c r="M22" s="46"/>
    </row>
    <row r="23" spans="1:13" ht="18.75" x14ac:dyDescent="0.25">
      <c r="A23" s="42"/>
      <c r="B23" s="10" t="s">
        <v>29</v>
      </c>
      <c r="C23" s="8">
        <f>SUMIFS(L14:L47,H14:H47,8)</f>
        <v>0</v>
      </c>
      <c r="D23" s="11">
        <f t="shared" si="0"/>
        <v>0</v>
      </c>
      <c r="E23" s="43"/>
      <c r="F23" s="43"/>
      <c r="G23" s="43"/>
      <c r="H23" s="17"/>
      <c r="I23" s="18">
        <v>17</v>
      </c>
      <c r="J23" s="19"/>
      <c r="K23" s="19"/>
      <c r="L23" s="24"/>
      <c r="M23" s="46"/>
    </row>
    <row r="24" spans="1:13" ht="18.75" x14ac:dyDescent="0.25">
      <c r="A24" s="42"/>
      <c r="B24" s="10" t="s">
        <v>30</v>
      </c>
      <c r="C24" s="8">
        <f>SUMIFS(L15:L48,H15:H48,9)</f>
        <v>0</v>
      </c>
      <c r="D24" s="11">
        <f t="shared" si="0"/>
        <v>0</v>
      </c>
      <c r="E24" s="43"/>
      <c r="F24" s="43"/>
      <c r="G24" s="43"/>
      <c r="H24" s="17"/>
      <c r="I24" s="18">
        <v>18</v>
      </c>
      <c r="J24" s="19"/>
      <c r="K24" s="19"/>
      <c r="L24" s="24"/>
      <c r="M24" s="46"/>
    </row>
    <row r="25" spans="1:13" ht="18.75" x14ac:dyDescent="0.25">
      <c r="A25" s="42"/>
      <c r="B25" s="10" t="s">
        <v>31</v>
      </c>
      <c r="C25" s="8">
        <f>SUMIFS(L16:L49,H16:H49,10)</f>
        <v>0</v>
      </c>
      <c r="D25" s="11">
        <f t="shared" si="0"/>
        <v>0</v>
      </c>
      <c r="E25" s="43"/>
      <c r="F25" s="43"/>
      <c r="G25" s="43"/>
      <c r="H25" s="17"/>
      <c r="I25" s="18">
        <v>19</v>
      </c>
      <c r="J25" s="19"/>
      <c r="K25" s="19"/>
      <c r="L25" s="24"/>
      <c r="M25" s="46"/>
    </row>
    <row r="26" spans="1:13" ht="18.75" x14ac:dyDescent="0.25">
      <c r="A26" s="42"/>
      <c r="B26" s="10" t="s">
        <v>32</v>
      </c>
      <c r="C26" s="8">
        <f>SUMIFS(L17:L50,H17:H50,11)</f>
        <v>0</v>
      </c>
      <c r="D26" s="11">
        <f t="shared" si="0"/>
        <v>0</v>
      </c>
      <c r="E26" s="43"/>
      <c r="F26" s="43"/>
      <c r="G26" s="43"/>
      <c r="H26" s="17"/>
      <c r="I26" s="18">
        <v>20</v>
      </c>
      <c r="J26" s="19"/>
      <c r="K26" s="19"/>
      <c r="L26" s="24"/>
      <c r="M26" s="46"/>
    </row>
    <row r="27" spans="1:13" ht="18.75" x14ac:dyDescent="0.25">
      <c r="A27" s="42"/>
      <c r="B27" s="10" t="s">
        <v>33</v>
      </c>
      <c r="C27" s="8">
        <f>SUMIFS(L18:L51,H18:H51,12)</f>
        <v>0</v>
      </c>
      <c r="D27" s="11">
        <f t="shared" si="0"/>
        <v>0</v>
      </c>
      <c r="E27" s="43"/>
      <c r="F27" s="43"/>
      <c r="G27" s="43"/>
      <c r="H27" s="17"/>
      <c r="I27" s="18">
        <v>21</v>
      </c>
      <c r="J27" s="19"/>
      <c r="K27" s="19"/>
      <c r="L27" s="24"/>
      <c r="M27" s="46"/>
    </row>
    <row r="28" spans="1:13" ht="18.75" x14ac:dyDescent="0.25">
      <c r="A28" s="42"/>
      <c r="B28" s="10" t="s">
        <v>34</v>
      </c>
      <c r="C28" s="8">
        <f>SUMIFS(L19:L52,H19:H52,13)</f>
        <v>0</v>
      </c>
      <c r="D28" s="11">
        <f t="shared" si="0"/>
        <v>0</v>
      </c>
      <c r="E28" s="43"/>
      <c r="F28" s="43"/>
      <c r="G28" s="43"/>
      <c r="H28" s="17"/>
      <c r="I28" s="18">
        <v>22</v>
      </c>
      <c r="J28" s="19"/>
      <c r="K28" s="19"/>
      <c r="L28" s="24"/>
      <c r="M28" s="46"/>
    </row>
    <row r="29" spans="1:13" ht="18.75" x14ac:dyDescent="0.25">
      <c r="A29" s="42"/>
      <c r="B29" s="10" t="s">
        <v>35</v>
      </c>
      <c r="C29" s="8">
        <f>SUMIFS(L20:L53,H20:H53,14)</f>
        <v>0</v>
      </c>
      <c r="D29" s="11">
        <f t="shared" si="0"/>
        <v>0</v>
      </c>
      <c r="E29" s="43"/>
      <c r="F29" s="43"/>
      <c r="G29" s="43"/>
      <c r="H29" s="17"/>
      <c r="I29" s="18">
        <v>23</v>
      </c>
      <c r="J29" s="19"/>
      <c r="K29" s="19"/>
      <c r="L29" s="24"/>
      <c r="M29" s="46"/>
    </row>
    <row r="30" spans="1:13" ht="18.75" x14ac:dyDescent="0.25">
      <c r="A30" s="42"/>
      <c r="B30" s="10" t="s">
        <v>36</v>
      </c>
      <c r="C30" s="8">
        <v>123</v>
      </c>
      <c r="D30" s="11">
        <f t="shared" si="0"/>
        <v>8.5416666666666669E-2</v>
      </c>
      <c r="E30" s="43"/>
      <c r="F30" s="43"/>
      <c r="G30" s="43"/>
      <c r="H30" s="17"/>
      <c r="I30" s="18">
        <v>24</v>
      </c>
      <c r="J30" s="19"/>
      <c r="K30" s="19"/>
      <c r="L30" s="24"/>
      <c r="M30" s="46"/>
    </row>
    <row r="31" spans="1:13" ht="19.5" thickBot="1" x14ac:dyDescent="0.3">
      <c r="A31" s="42"/>
      <c r="B31" s="12" t="s">
        <v>37</v>
      </c>
      <c r="C31" s="9">
        <f>SUMIFS(L22:L55,H22:H55,16)</f>
        <v>0</v>
      </c>
      <c r="D31" s="13">
        <f t="shared" si="0"/>
        <v>0</v>
      </c>
      <c r="E31" s="43"/>
      <c r="F31" s="43"/>
      <c r="G31" s="43"/>
      <c r="H31" s="17"/>
      <c r="I31" s="18">
        <v>25</v>
      </c>
      <c r="J31" s="19"/>
      <c r="K31" s="19"/>
      <c r="L31" s="24"/>
      <c r="M31" s="46"/>
    </row>
    <row r="32" spans="1:13" x14ac:dyDescent="0.25">
      <c r="A32" s="42"/>
      <c r="B32" s="43"/>
      <c r="C32" s="43"/>
      <c r="D32" s="43"/>
      <c r="E32" s="43"/>
      <c r="F32" s="43"/>
      <c r="G32" s="43"/>
      <c r="H32" s="17"/>
      <c r="I32" s="18">
        <v>26</v>
      </c>
      <c r="J32" s="19"/>
      <c r="K32" s="19"/>
      <c r="L32" s="24"/>
      <c r="M32" s="46"/>
    </row>
    <row r="33" spans="1:13" x14ac:dyDescent="0.25">
      <c r="A33" s="42"/>
      <c r="B33" s="43"/>
      <c r="C33" s="43"/>
      <c r="D33" s="43"/>
      <c r="E33" s="43"/>
      <c r="F33" s="43"/>
      <c r="G33" s="43"/>
      <c r="H33" s="17"/>
      <c r="I33" s="18">
        <v>27</v>
      </c>
      <c r="J33" s="19"/>
      <c r="K33" s="19"/>
      <c r="L33" s="24"/>
      <c r="M33" s="46"/>
    </row>
    <row r="34" spans="1:13" x14ac:dyDescent="0.25">
      <c r="A34" s="42"/>
      <c r="B34" s="43"/>
      <c r="C34" s="43"/>
      <c r="D34" s="43"/>
      <c r="E34" s="43"/>
      <c r="F34" s="43"/>
      <c r="G34" s="43"/>
      <c r="H34" s="17"/>
      <c r="I34" s="18">
        <v>28</v>
      </c>
      <c r="J34" s="19"/>
      <c r="K34" s="19"/>
      <c r="L34" s="24"/>
      <c r="M34" s="46"/>
    </row>
    <row r="35" spans="1:13" x14ac:dyDescent="0.25">
      <c r="A35" s="42"/>
      <c r="B35" s="43"/>
      <c r="C35" s="43"/>
      <c r="D35" s="43"/>
      <c r="E35" s="43"/>
      <c r="F35" s="43"/>
      <c r="G35" s="43"/>
      <c r="H35" s="17"/>
      <c r="I35" s="18">
        <v>29</v>
      </c>
      <c r="J35" s="19"/>
      <c r="K35" s="19"/>
      <c r="L35" s="24"/>
      <c r="M35" s="46"/>
    </row>
    <row r="36" spans="1:13" x14ac:dyDescent="0.25">
      <c r="A36" s="42"/>
      <c r="B36" s="43"/>
      <c r="C36" s="43"/>
      <c r="D36" s="43"/>
      <c r="E36" s="43"/>
      <c r="F36" s="43"/>
      <c r="G36" s="43"/>
      <c r="H36" s="17"/>
      <c r="I36" s="18">
        <v>30</v>
      </c>
      <c r="J36" s="19"/>
      <c r="K36" s="19"/>
      <c r="L36" s="24"/>
      <c r="M36" s="46"/>
    </row>
    <row r="37" spans="1:13" x14ac:dyDescent="0.25">
      <c r="A37" s="42"/>
      <c r="B37" s="43"/>
      <c r="C37" s="43"/>
      <c r="D37" s="43"/>
      <c r="E37" s="43"/>
      <c r="F37" s="43"/>
      <c r="G37" s="43"/>
      <c r="H37" s="17"/>
      <c r="I37" s="18"/>
      <c r="J37" s="19"/>
      <c r="K37" s="19"/>
      <c r="L37" s="24"/>
      <c r="M37" s="46"/>
    </row>
    <row r="38" spans="1:13" x14ac:dyDescent="0.25">
      <c r="A38" s="42"/>
      <c r="B38" s="43"/>
      <c r="C38" s="43"/>
      <c r="D38" s="43"/>
      <c r="E38" s="43"/>
      <c r="F38" s="43"/>
      <c r="G38" s="43"/>
      <c r="H38" s="17"/>
      <c r="I38" s="18"/>
      <c r="J38" s="19"/>
      <c r="K38" s="19"/>
      <c r="L38" s="24"/>
      <c r="M38" s="46"/>
    </row>
    <row r="39" spans="1:13" x14ac:dyDescent="0.25">
      <c r="A39" s="42"/>
      <c r="B39" s="43"/>
      <c r="C39" s="43"/>
      <c r="D39" s="43"/>
      <c r="E39" s="43"/>
      <c r="F39" s="43"/>
      <c r="G39" s="43"/>
      <c r="H39" s="17"/>
      <c r="I39" s="18"/>
      <c r="J39" s="19"/>
      <c r="K39" s="19"/>
      <c r="L39" s="24"/>
      <c r="M39" s="46"/>
    </row>
    <row r="40" spans="1:13" x14ac:dyDescent="0.25">
      <c r="A40" s="42"/>
      <c r="B40" s="43"/>
      <c r="C40" s="43"/>
      <c r="D40" s="43"/>
      <c r="E40" s="43"/>
      <c r="F40" s="43"/>
      <c r="G40" s="43"/>
      <c r="H40" s="17"/>
      <c r="I40" s="18"/>
      <c r="J40" s="19"/>
      <c r="K40" s="19"/>
      <c r="L40" s="24"/>
      <c r="M40" s="46"/>
    </row>
    <row r="41" spans="1:13" x14ac:dyDescent="0.25">
      <c r="A41" s="42"/>
      <c r="B41" s="43"/>
      <c r="C41" s="43"/>
      <c r="D41" s="43"/>
      <c r="E41" s="43"/>
      <c r="F41" s="43"/>
      <c r="G41" s="43"/>
      <c r="H41" s="17"/>
      <c r="I41" s="18"/>
      <c r="J41" s="19"/>
      <c r="K41" s="19"/>
      <c r="L41" s="24"/>
      <c r="M41" s="46"/>
    </row>
    <row r="42" spans="1:13" x14ac:dyDescent="0.25">
      <c r="A42" s="42"/>
      <c r="B42" s="43"/>
      <c r="C42" s="43"/>
      <c r="D42" s="43"/>
      <c r="E42" s="43"/>
      <c r="F42" s="43"/>
      <c r="G42" s="43"/>
      <c r="H42" s="17"/>
      <c r="I42" s="18"/>
      <c r="J42" s="19"/>
      <c r="K42" s="19"/>
      <c r="L42" s="24"/>
      <c r="M42" s="46"/>
    </row>
    <row r="43" spans="1:13" x14ac:dyDescent="0.25">
      <c r="A43" s="42"/>
      <c r="B43" s="43"/>
      <c r="C43" s="43"/>
      <c r="D43" s="43"/>
      <c r="E43" s="43"/>
      <c r="F43" s="43"/>
      <c r="G43" s="43"/>
      <c r="H43" s="17"/>
      <c r="I43" s="18"/>
      <c r="J43" s="19"/>
      <c r="K43" s="19"/>
      <c r="L43" s="24"/>
      <c r="M43" s="46"/>
    </row>
    <row r="44" spans="1:13" x14ac:dyDescent="0.25">
      <c r="A44" s="42"/>
      <c r="B44" s="43"/>
      <c r="C44" s="43"/>
      <c r="D44" s="43"/>
      <c r="E44" s="43"/>
      <c r="F44" s="43"/>
      <c r="G44" s="43"/>
      <c r="H44" s="17"/>
      <c r="I44" s="18"/>
      <c r="J44" s="19"/>
      <c r="K44" s="19"/>
      <c r="L44" s="24"/>
      <c r="M44" s="46"/>
    </row>
    <row r="45" spans="1:13" x14ac:dyDescent="0.25">
      <c r="A45" s="42"/>
      <c r="B45" s="43"/>
      <c r="C45" s="43"/>
      <c r="D45" s="43"/>
      <c r="E45" s="43"/>
      <c r="F45" s="43"/>
      <c r="G45" s="43"/>
      <c r="H45" s="17"/>
      <c r="I45" s="18"/>
      <c r="J45" s="19"/>
      <c r="K45" s="19"/>
      <c r="L45" s="24"/>
      <c r="M45" s="46"/>
    </row>
    <row r="46" spans="1:13" x14ac:dyDescent="0.25">
      <c r="A46" s="42"/>
      <c r="B46" s="43"/>
      <c r="C46" s="43"/>
      <c r="D46" s="43"/>
      <c r="E46" s="43"/>
      <c r="F46" s="43"/>
      <c r="G46" s="43"/>
      <c r="H46" s="17"/>
      <c r="I46" s="18"/>
      <c r="J46" s="19"/>
      <c r="K46" s="19"/>
      <c r="L46" s="24"/>
      <c r="M46" s="46"/>
    </row>
    <row r="47" spans="1:13" x14ac:dyDescent="0.25">
      <c r="A47" s="42"/>
      <c r="B47" s="43"/>
      <c r="C47" s="43"/>
      <c r="D47" s="43"/>
      <c r="E47" s="43"/>
      <c r="F47" s="43"/>
      <c r="G47" s="43"/>
      <c r="H47" s="17"/>
      <c r="I47" s="18"/>
      <c r="J47" s="19"/>
      <c r="K47" s="19"/>
      <c r="L47" s="24"/>
      <c r="M47" s="46"/>
    </row>
    <row r="48" spans="1:13" ht="16.5" thickBot="1" x14ac:dyDescent="0.3">
      <c r="A48" s="42"/>
      <c r="B48" s="43"/>
      <c r="C48" s="43"/>
      <c r="D48" s="43"/>
      <c r="E48" s="43"/>
      <c r="F48" s="43"/>
      <c r="G48" s="43"/>
      <c r="H48" s="20"/>
      <c r="I48" s="21"/>
      <c r="J48" s="22"/>
      <c r="K48" s="22"/>
      <c r="L48" s="25"/>
      <c r="M48" s="46"/>
    </row>
    <row r="49" spans="1:13" ht="29.1" customHeight="1" x14ac:dyDescent="0.25">
      <c r="A49" s="42"/>
      <c r="B49" s="43"/>
      <c r="C49" s="43"/>
      <c r="D49" s="43"/>
      <c r="E49" s="43"/>
      <c r="F49" s="43"/>
      <c r="G49" s="43"/>
      <c r="H49" s="44"/>
      <c r="I49" s="44"/>
      <c r="J49" s="45"/>
      <c r="K49" s="45"/>
      <c r="L49" s="43"/>
      <c r="M49" s="46"/>
    </row>
    <row r="50" spans="1:13" ht="41.25" customHeight="1" x14ac:dyDescent="0.25">
      <c r="A50" s="68" t="s">
        <v>38</v>
      </c>
      <c r="B50" s="69"/>
      <c r="C50" s="69"/>
      <c r="D50" s="69"/>
      <c r="E50" s="69"/>
      <c r="F50" s="69"/>
      <c r="G50" s="43"/>
      <c r="H50" s="44"/>
      <c r="I50" s="44"/>
      <c r="J50" s="45"/>
      <c r="K50" s="45"/>
      <c r="L50" s="43"/>
      <c r="M50" s="46"/>
    </row>
    <row r="51" spans="1:13" ht="5.25" customHeight="1" x14ac:dyDescent="0.25">
      <c r="A51" s="42"/>
      <c r="B51" s="43"/>
      <c r="C51" s="43"/>
      <c r="D51" s="43"/>
      <c r="E51" s="43"/>
      <c r="F51" s="43"/>
      <c r="G51" s="43"/>
      <c r="H51" s="44"/>
      <c r="I51" s="44"/>
      <c r="J51" s="45"/>
      <c r="K51" s="45"/>
      <c r="L51" s="43"/>
      <c r="M51" s="46"/>
    </row>
    <row r="52" spans="1:13" ht="29.1" customHeight="1" thickBot="1" x14ac:dyDescent="0.3">
      <c r="A52" s="67" t="s">
        <v>55</v>
      </c>
      <c r="B52" s="66"/>
      <c r="C52" s="66"/>
      <c r="D52" s="66"/>
      <c r="E52" s="66"/>
      <c r="F52" s="66"/>
      <c r="G52" s="56"/>
      <c r="H52" s="56"/>
      <c r="I52" s="56"/>
      <c r="J52" s="56"/>
      <c r="K52" s="56"/>
      <c r="L52" s="56"/>
      <c r="M52" s="55" t="s">
        <v>39</v>
      </c>
    </row>
    <row r="53" spans="1:13" x14ac:dyDescent="0.25">
      <c r="B53" s="43"/>
      <c r="C53" s="43"/>
      <c r="D53" s="43"/>
      <c r="E53" s="43"/>
      <c r="F53" s="1"/>
      <c r="G53" s="1"/>
      <c r="H53" s="2"/>
      <c r="I53" s="2"/>
      <c r="J53" s="3"/>
      <c r="K53" s="3"/>
    </row>
    <row r="54" spans="1:13" x14ac:dyDescent="0.25">
      <c r="F54" s="1"/>
      <c r="G54" s="1"/>
      <c r="H54" s="2"/>
      <c r="I54" s="2"/>
      <c r="J54" s="3"/>
      <c r="K54" s="3"/>
    </row>
    <row r="55" spans="1:13" x14ac:dyDescent="0.25">
      <c r="C55" s="1"/>
      <c r="D55" s="1"/>
      <c r="E55" s="1"/>
      <c r="F55" s="1"/>
      <c r="G55" s="1"/>
      <c r="H55" s="2"/>
      <c r="I55" s="2"/>
      <c r="J55" s="3"/>
      <c r="K55" s="3"/>
    </row>
    <row r="56" spans="1:13" x14ac:dyDescent="0.25">
      <c r="C56" s="1"/>
      <c r="D56" s="1"/>
      <c r="E56" s="1"/>
      <c r="F56" s="1"/>
      <c r="G56" s="1"/>
      <c r="H56" s="2"/>
      <c r="I56" s="2"/>
      <c r="J56" s="3"/>
      <c r="K56" s="3"/>
    </row>
    <row r="57" spans="1:13" x14ac:dyDescent="0.25">
      <c r="C57" s="1"/>
      <c r="D57" s="1"/>
      <c r="E57" s="1"/>
      <c r="F57" s="1"/>
      <c r="G57" s="1"/>
      <c r="H57" s="2"/>
      <c r="I57" s="2"/>
      <c r="J57" s="3"/>
      <c r="K57" s="3"/>
    </row>
    <row r="58" spans="1:13" x14ac:dyDescent="0.25">
      <c r="C58" s="1"/>
      <c r="D58" s="1"/>
      <c r="E58" s="1"/>
      <c r="F58" s="1"/>
      <c r="G58" s="1"/>
      <c r="H58" s="2"/>
      <c r="I58" s="2"/>
      <c r="J58" s="3"/>
      <c r="K58" s="3"/>
    </row>
    <row r="59" spans="1:13" x14ac:dyDescent="0.25">
      <c r="C59" s="1"/>
      <c r="D59" s="1"/>
      <c r="E59" s="1"/>
      <c r="F59" s="1"/>
      <c r="G59" s="1"/>
      <c r="H59" s="2"/>
      <c r="I59" s="2"/>
      <c r="J59" s="3"/>
      <c r="K59" s="3"/>
    </row>
    <row r="60" spans="1:13" x14ac:dyDescent="0.25">
      <c r="C60" s="1"/>
      <c r="D60" s="1"/>
      <c r="E60" s="1"/>
      <c r="F60" s="1"/>
      <c r="G60" s="1"/>
      <c r="H60" s="2"/>
      <c r="I60" s="2"/>
      <c r="J60" s="3"/>
      <c r="K60" s="3"/>
    </row>
    <row r="61" spans="1:13" x14ac:dyDescent="0.25">
      <c r="C61" s="1"/>
      <c r="D61" s="1"/>
      <c r="E61" s="1"/>
      <c r="F61" s="1"/>
      <c r="G61" s="1"/>
      <c r="H61" s="2"/>
      <c r="I61" s="2"/>
      <c r="J61" s="3"/>
      <c r="K61" s="3"/>
    </row>
    <row r="62" spans="1:13" x14ac:dyDescent="0.25">
      <c r="C62" s="1"/>
      <c r="D62" s="1"/>
      <c r="E62" s="1"/>
      <c r="F62" s="1"/>
      <c r="G62" s="1"/>
      <c r="H62" s="2"/>
      <c r="I62" s="2"/>
      <c r="J62" s="3"/>
      <c r="K62" s="3"/>
    </row>
    <row r="63" spans="1:13" x14ac:dyDescent="0.25">
      <c r="C63" s="1"/>
      <c r="D63" s="1"/>
      <c r="E63" s="1"/>
      <c r="F63" s="1"/>
      <c r="G63" s="1"/>
      <c r="H63" s="2"/>
      <c r="I63" s="2"/>
      <c r="J63" s="3"/>
      <c r="K63" s="3"/>
    </row>
    <row r="64" spans="1:13" x14ac:dyDescent="0.25">
      <c r="C64" s="1"/>
      <c r="D64" s="1"/>
      <c r="E64" s="1"/>
      <c r="F64" s="1"/>
      <c r="G64" s="1"/>
      <c r="H64" s="2"/>
      <c r="I64" s="2"/>
      <c r="J64" s="3"/>
      <c r="K64" s="3"/>
    </row>
    <row r="65" spans="3:11" x14ac:dyDescent="0.25">
      <c r="C65" s="1"/>
      <c r="D65" s="1"/>
      <c r="E65" s="1"/>
      <c r="F65" s="1"/>
      <c r="G65" s="1"/>
      <c r="H65" s="2"/>
      <c r="I65" s="2"/>
      <c r="J65" s="3"/>
      <c r="K65" s="3"/>
    </row>
    <row r="66" spans="3:11" x14ac:dyDescent="0.25">
      <c r="C66" s="1"/>
      <c r="D66" s="1"/>
      <c r="E66" s="1"/>
      <c r="F66" s="1"/>
      <c r="G66" s="1"/>
      <c r="H66" s="2"/>
      <c r="I66" s="2"/>
      <c r="J66" s="3"/>
      <c r="K66" s="3"/>
    </row>
    <row r="67" spans="3:11" x14ac:dyDescent="0.25">
      <c r="C67" s="1"/>
      <c r="D67" s="1"/>
      <c r="E67" s="1"/>
      <c r="F67" s="1"/>
      <c r="G67" s="1"/>
      <c r="H67" s="2"/>
      <c r="I67" s="2"/>
      <c r="J67" s="3"/>
      <c r="K67" s="3"/>
    </row>
    <row r="68" spans="3:11" x14ac:dyDescent="0.25">
      <c r="C68" s="1"/>
      <c r="D68" s="1"/>
      <c r="E68" s="1"/>
      <c r="F68" s="1"/>
      <c r="G68" s="1"/>
      <c r="H68" s="2"/>
      <c r="I68" s="2"/>
      <c r="J68" s="3"/>
      <c r="K68" s="3"/>
    </row>
    <row r="69" spans="3:11" x14ac:dyDescent="0.25">
      <c r="C69" s="1"/>
      <c r="D69" s="1"/>
      <c r="E69" s="1"/>
      <c r="F69" s="1"/>
      <c r="G69" s="1"/>
      <c r="H69" s="2"/>
      <c r="I69" s="2"/>
      <c r="J69" s="3"/>
      <c r="K69" s="3"/>
    </row>
    <row r="70" spans="3:11" x14ac:dyDescent="0.25">
      <c r="C70" s="1"/>
      <c r="D70" s="1"/>
      <c r="E70" s="1"/>
      <c r="F70" s="1"/>
      <c r="G70" s="1"/>
      <c r="H70" s="2"/>
      <c r="I70" s="2"/>
      <c r="J70" s="3"/>
      <c r="K70" s="3"/>
    </row>
    <row r="71" spans="3:11" x14ac:dyDescent="0.25">
      <c r="C71" s="1"/>
      <c r="D71" s="1"/>
      <c r="E71" s="1"/>
      <c r="F71" s="1"/>
      <c r="G71" s="1"/>
      <c r="H71" s="2"/>
      <c r="I71" s="2"/>
      <c r="J71" s="3"/>
      <c r="K71" s="3"/>
    </row>
    <row r="72" spans="3:11" x14ac:dyDescent="0.25">
      <c r="C72" s="1"/>
      <c r="D72" s="1"/>
      <c r="E72" s="1"/>
      <c r="F72" s="1"/>
      <c r="G72" s="1"/>
      <c r="H72" s="2"/>
      <c r="I72" s="2"/>
      <c r="J72" s="3"/>
      <c r="K72" s="3"/>
    </row>
    <row r="73" spans="3:11" x14ac:dyDescent="0.25">
      <c r="C73" s="1"/>
      <c r="D73" s="1"/>
      <c r="E73" s="1"/>
      <c r="F73" s="1"/>
      <c r="G73" s="1"/>
      <c r="H73" s="2"/>
      <c r="I73" s="2"/>
      <c r="J73" s="3"/>
      <c r="K73" s="3"/>
    </row>
    <row r="74" spans="3:11" x14ac:dyDescent="0.25">
      <c r="C74" s="1"/>
      <c r="D74" s="1"/>
      <c r="E74" s="1"/>
      <c r="F74" s="1"/>
      <c r="G74" s="1"/>
      <c r="H74" s="2"/>
      <c r="I74" s="2"/>
      <c r="J74" s="3"/>
      <c r="K74" s="3"/>
    </row>
    <row r="75" spans="3:11" x14ac:dyDescent="0.25">
      <c r="C75" s="1"/>
      <c r="D75" s="1"/>
      <c r="E75" s="1"/>
      <c r="F75" s="1"/>
      <c r="G75" s="1"/>
      <c r="H75" s="2"/>
      <c r="I75" s="2"/>
      <c r="J75" s="3"/>
      <c r="K75" s="3"/>
    </row>
    <row r="76" spans="3:11" x14ac:dyDescent="0.25">
      <c r="C76" s="1"/>
      <c r="D76" s="1"/>
      <c r="E76" s="1"/>
      <c r="F76" s="1"/>
      <c r="G76" s="1"/>
      <c r="H76" s="2"/>
      <c r="I76" s="2"/>
      <c r="J76" s="3"/>
      <c r="K76" s="3"/>
    </row>
    <row r="77" spans="3:11" x14ac:dyDescent="0.25">
      <c r="C77" s="1"/>
      <c r="D77" s="1"/>
      <c r="E77" s="1"/>
      <c r="F77" s="1"/>
      <c r="G77" s="1"/>
      <c r="H77" s="2"/>
      <c r="I77" s="2"/>
      <c r="J77" s="3"/>
      <c r="K77" s="3"/>
    </row>
    <row r="78" spans="3:11" x14ac:dyDescent="0.25">
      <c r="C78" s="1"/>
      <c r="D78" s="1"/>
      <c r="E78" s="1"/>
      <c r="F78" s="1"/>
      <c r="G78" s="1"/>
      <c r="H78" s="2"/>
      <c r="I78" s="2"/>
      <c r="J78" s="3"/>
      <c r="K78" s="3"/>
    </row>
    <row r="79" spans="3:11" x14ac:dyDescent="0.25">
      <c r="C79" s="1"/>
      <c r="D79" s="1"/>
      <c r="E79" s="1"/>
      <c r="F79" s="1"/>
      <c r="G79" s="1"/>
      <c r="H79" s="2"/>
      <c r="I79" s="2"/>
      <c r="J79" s="3"/>
      <c r="K79" s="3"/>
    </row>
    <row r="80" spans="3:11" x14ac:dyDescent="0.25">
      <c r="C80" s="1"/>
      <c r="D80" s="1"/>
      <c r="E80" s="1"/>
      <c r="F80" s="1"/>
      <c r="G80" s="1"/>
      <c r="H80" s="2"/>
      <c r="I80" s="2"/>
      <c r="J80" s="3"/>
      <c r="K80" s="3"/>
    </row>
    <row r="81" spans="3:11" x14ac:dyDescent="0.25">
      <c r="C81" s="1"/>
      <c r="D81" s="1"/>
      <c r="E81" s="1"/>
      <c r="F81" s="1"/>
      <c r="G81" s="1"/>
      <c r="H81" s="2"/>
      <c r="I81" s="2"/>
      <c r="J81" s="3"/>
      <c r="K81" s="3"/>
    </row>
    <row r="82" spans="3:11" x14ac:dyDescent="0.25">
      <c r="C82" s="1"/>
      <c r="D82" s="1"/>
      <c r="E82" s="1"/>
      <c r="F82" s="1"/>
      <c r="G82" s="1"/>
      <c r="H82" s="2"/>
      <c r="I82" s="2"/>
      <c r="J82" s="3"/>
      <c r="K82" s="3"/>
    </row>
    <row r="83" spans="3:11" x14ac:dyDescent="0.25">
      <c r="C83" s="1"/>
      <c r="D83" s="1"/>
      <c r="E83" s="1"/>
      <c r="F83" s="1"/>
      <c r="G83" s="1"/>
      <c r="H83" s="2"/>
      <c r="I83" s="2"/>
      <c r="J83" s="3"/>
      <c r="K83" s="3"/>
    </row>
    <row r="84" spans="3:11" x14ac:dyDescent="0.25">
      <c r="C84" s="1"/>
      <c r="D84" s="1"/>
      <c r="E84" s="1"/>
      <c r="F84" s="1"/>
      <c r="G84" s="1"/>
      <c r="H84" s="2"/>
      <c r="I84" s="2"/>
      <c r="J84" s="3"/>
      <c r="K84" s="3"/>
    </row>
    <row r="85" spans="3:11" x14ac:dyDescent="0.25">
      <c r="C85" s="1"/>
      <c r="D85" s="1"/>
      <c r="E85" s="1"/>
      <c r="F85" s="1"/>
      <c r="G85" s="1"/>
      <c r="H85" s="2"/>
      <c r="I85" s="2"/>
      <c r="J85" s="3"/>
      <c r="K85" s="3"/>
    </row>
    <row r="86" spans="3:11" x14ac:dyDescent="0.25">
      <c r="C86" s="1"/>
      <c r="D86" s="1"/>
      <c r="E86" s="1"/>
      <c r="F86" s="1"/>
      <c r="G86" s="1"/>
      <c r="H86" s="2"/>
      <c r="I86" s="2"/>
      <c r="J86" s="3"/>
      <c r="K86" s="3"/>
    </row>
    <row r="87" spans="3:11" x14ac:dyDescent="0.25">
      <c r="C87" s="1"/>
      <c r="D87" s="1"/>
      <c r="E87" s="1"/>
      <c r="F87" s="1"/>
      <c r="G87" s="1"/>
      <c r="H87" s="2"/>
      <c r="I87" s="2"/>
      <c r="J87" s="3"/>
      <c r="K87" s="3"/>
    </row>
    <row r="88" spans="3:11" x14ac:dyDescent="0.25">
      <c r="C88" s="1"/>
      <c r="D88" s="1"/>
      <c r="E88" s="1"/>
      <c r="F88" s="1"/>
      <c r="G88" s="1"/>
      <c r="H88" s="2"/>
      <c r="I88" s="2"/>
      <c r="J88" s="3"/>
      <c r="K88" s="3"/>
    </row>
    <row r="89" spans="3:11" x14ac:dyDescent="0.25">
      <c r="C89" s="1"/>
      <c r="D89" s="1"/>
      <c r="E89" s="1"/>
      <c r="F89" s="1"/>
      <c r="G89" s="1"/>
      <c r="H89" s="2"/>
      <c r="I89" s="2"/>
      <c r="J89" s="3"/>
      <c r="K89" s="3"/>
    </row>
    <row r="90" spans="3:11" x14ac:dyDescent="0.25">
      <c r="C90" s="1"/>
      <c r="D90" s="1"/>
      <c r="E90" s="1"/>
      <c r="F90" s="1"/>
      <c r="G90" s="1"/>
      <c r="H90" s="2"/>
      <c r="I90" s="2"/>
      <c r="J90" s="3"/>
      <c r="K90" s="3"/>
    </row>
    <row r="91" spans="3:11" x14ac:dyDescent="0.25">
      <c r="C91" s="1"/>
      <c r="D91" s="1"/>
      <c r="E91" s="1"/>
      <c r="F91" s="1"/>
      <c r="G91" s="1"/>
      <c r="H91" s="2"/>
      <c r="I91" s="2"/>
      <c r="J91" s="3"/>
      <c r="K91" s="3"/>
    </row>
    <row r="92" spans="3:11" x14ac:dyDescent="0.25">
      <c r="C92" s="1"/>
      <c r="D92" s="1"/>
      <c r="E92" s="1"/>
      <c r="F92" s="1"/>
      <c r="G92" s="1"/>
      <c r="H92" s="2"/>
      <c r="I92" s="2"/>
      <c r="J92" s="3"/>
      <c r="K92" s="3"/>
    </row>
    <row r="93" spans="3:11" x14ac:dyDescent="0.25">
      <c r="C93" s="1"/>
      <c r="D93" s="1"/>
      <c r="E93" s="1"/>
      <c r="F93" s="1"/>
      <c r="G93" s="1"/>
      <c r="H93" s="2"/>
      <c r="I93" s="2"/>
      <c r="J93" s="3"/>
      <c r="K93" s="3"/>
    </row>
    <row r="94" spans="3:11" x14ac:dyDescent="0.25">
      <c r="C94" s="1"/>
      <c r="D94" s="1"/>
      <c r="E94" s="1"/>
      <c r="F94" s="1"/>
      <c r="G94" s="1"/>
      <c r="H94" s="2"/>
      <c r="I94" s="2"/>
      <c r="J94" s="3"/>
      <c r="K94" s="3"/>
    </row>
    <row r="95" spans="3:11" x14ac:dyDescent="0.25">
      <c r="C95" s="1"/>
      <c r="D95" s="1"/>
      <c r="E95" s="1"/>
      <c r="F95" s="1"/>
      <c r="G95" s="1"/>
      <c r="H95" s="2"/>
      <c r="I95" s="2"/>
      <c r="J95" s="3"/>
      <c r="K95" s="3"/>
    </row>
    <row r="96" spans="3:11" x14ac:dyDescent="0.25">
      <c r="C96" s="1"/>
      <c r="D96" s="1"/>
      <c r="E96" s="1"/>
      <c r="F96" s="1"/>
      <c r="G96" s="1"/>
      <c r="H96" s="2"/>
      <c r="I96" s="2"/>
      <c r="J96" s="3"/>
      <c r="K96" s="3"/>
    </row>
    <row r="97" spans="3:11" x14ac:dyDescent="0.25">
      <c r="C97" s="1"/>
      <c r="D97" s="1"/>
      <c r="E97" s="1"/>
      <c r="F97" s="1"/>
      <c r="G97" s="1"/>
      <c r="H97" s="2"/>
      <c r="I97" s="2"/>
      <c r="J97" s="3"/>
      <c r="K97" s="3"/>
    </row>
    <row r="98" spans="3:11" x14ac:dyDescent="0.25">
      <c r="C98" s="1"/>
      <c r="D98" s="1"/>
      <c r="E98" s="1"/>
      <c r="F98" s="1"/>
      <c r="G98" s="1"/>
      <c r="H98" s="2"/>
      <c r="I98" s="2"/>
      <c r="J98" s="3"/>
      <c r="K98" s="3"/>
    </row>
    <row r="99" spans="3:11" x14ac:dyDescent="0.25">
      <c r="C99" s="1"/>
      <c r="D99" s="1"/>
      <c r="E99" s="1"/>
      <c r="F99" s="1"/>
      <c r="G99" s="1"/>
      <c r="H99" s="2"/>
      <c r="I99" s="2"/>
      <c r="J99" s="3"/>
      <c r="K99" s="3"/>
    </row>
    <row r="100" spans="3:11" x14ac:dyDescent="0.25">
      <c r="C100" s="1"/>
      <c r="D100" s="1"/>
      <c r="E100" s="1"/>
      <c r="F100" s="1"/>
      <c r="G100" s="1"/>
      <c r="H100" s="2"/>
      <c r="I100" s="2"/>
      <c r="J100" s="3"/>
      <c r="K100" s="3"/>
    </row>
    <row r="101" spans="3:11" x14ac:dyDescent="0.25">
      <c r="C101" s="1"/>
      <c r="D101" s="1"/>
      <c r="E101" s="1"/>
      <c r="F101" s="1"/>
      <c r="G101" s="1"/>
      <c r="H101" s="2"/>
      <c r="I101" s="2"/>
      <c r="J101" s="3"/>
      <c r="K101" s="3"/>
    </row>
    <row r="102" spans="3:11" x14ac:dyDescent="0.25">
      <c r="C102" s="1"/>
      <c r="D102" s="1"/>
      <c r="E102" s="1"/>
      <c r="F102" s="1"/>
      <c r="G102" s="1"/>
      <c r="H102" s="2"/>
      <c r="I102" s="2"/>
      <c r="J102" s="3"/>
      <c r="K102" s="3"/>
    </row>
    <row r="103" spans="3:11" x14ac:dyDescent="0.25">
      <c r="C103" s="1"/>
      <c r="D103" s="1"/>
      <c r="E103" s="1"/>
      <c r="F103" s="1"/>
      <c r="G103" s="1"/>
      <c r="H103" s="2"/>
      <c r="I103" s="2"/>
      <c r="J103" s="3"/>
      <c r="K103" s="3"/>
    </row>
    <row r="104" spans="3:11" x14ac:dyDescent="0.25">
      <c r="C104" s="1"/>
      <c r="D104" s="1"/>
      <c r="E104" s="1"/>
      <c r="F104" s="1"/>
      <c r="G104" s="1"/>
      <c r="H104" s="2"/>
      <c r="I104" s="2"/>
      <c r="J104" s="3"/>
      <c r="K104" s="3"/>
    </row>
    <row r="105" spans="3:11" x14ac:dyDescent="0.25">
      <c r="C105" s="1"/>
      <c r="D105" s="1"/>
      <c r="E105" s="1"/>
      <c r="F105" s="1"/>
      <c r="G105" s="1"/>
      <c r="H105" s="2"/>
      <c r="I105" s="2"/>
      <c r="J105" s="3"/>
      <c r="K105" s="3"/>
    </row>
    <row r="106" spans="3:11" x14ac:dyDescent="0.25">
      <c r="C106" s="1"/>
      <c r="D106" s="1"/>
      <c r="E106" s="1"/>
      <c r="F106" s="1"/>
      <c r="G106" s="1"/>
      <c r="H106" s="2"/>
      <c r="I106" s="2"/>
      <c r="J106" s="3"/>
      <c r="K106" s="3"/>
    </row>
    <row r="107" spans="3:11" x14ac:dyDescent="0.25">
      <c r="C107" s="1"/>
      <c r="D107" s="1"/>
      <c r="E107" s="1"/>
      <c r="F107" s="1"/>
      <c r="G107" s="1"/>
      <c r="H107" s="2"/>
      <c r="I107" s="2"/>
      <c r="J107" s="3"/>
      <c r="K107" s="3"/>
    </row>
    <row r="108" spans="3:11" x14ac:dyDescent="0.25">
      <c r="C108" s="1"/>
      <c r="D108" s="1"/>
      <c r="E108" s="1"/>
      <c r="F108" s="1"/>
      <c r="G108" s="1"/>
      <c r="H108" s="2"/>
      <c r="I108" s="2"/>
      <c r="J108" s="3"/>
      <c r="K108" s="3"/>
    </row>
    <row r="109" spans="3:11" x14ac:dyDescent="0.25">
      <c r="C109" s="1"/>
      <c r="D109" s="1"/>
      <c r="E109" s="1"/>
      <c r="F109" s="1"/>
      <c r="G109" s="1"/>
      <c r="H109" s="2"/>
      <c r="I109" s="2"/>
      <c r="J109" s="3"/>
      <c r="K109" s="3"/>
    </row>
    <row r="110" spans="3:11" x14ac:dyDescent="0.25">
      <c r="C110" s="1"/>
      <c r="D110" s="1"/>
      <c r="E110" s="1"/>
      <c r="F110" s="1"/>
      <c r="G110" s="1"/>
      <c r="H110" s="2"/>
      <c r="I110" s="2"/>
      <c r="J110" s="3"/>
      <c r="K110" s="3"/>
    </row>
    <row r="111" spans="3:11" x14ac:dyDescent="0.25">
      <c r="C111" s="1"/>
      <c r="D111" s="1"/>
      <c r="E111" s="1"/>
      <c r="F111" s="1"/>
      <c r="G111" s="1"/>
      <c r="H111" s="2"/>
      <c r="I111" s="2"/>
      <c r="J111" s="3"/>
      <c r="K111" s="3"/>
    </row>
    <row r="112" spans="3:11" x14ac:dyDescent="0.25">
      <c r="C112" s="1"/>
      <c r="D112" s="1"/>
      <c r="E112" s="1"/>
      <c r="F112" s="1"/>
      <c r="G112" s="1"/>
      <c r="H112" s="2"/>
      <c r="I112" s="2"/>
      <c r="J112" s="3"/>
      <c r="K112" s="3"/>
    </row>
    <row r="113" spans="3:11" x14ac:dyDescent="0.25">
      <c r="C113" s="1"/>
      <c r="D113" s="1"/>
      <c r="E113" s="1"/>
      <c r="F113" s="1"/>
      <c r="G113" s="1"/>
      <c r="H113" s="2"/>
      <c r="I113" s="2"/>
      <c r="J113" s="3"/>
      <c r="K113" s="3"/>
    </row>
    <row r="114" spans="3:11" x14ac:dyDescent="0.25">
      <c r="C114" s="1"/>
      <c r="D114" s="1"/>
      <c r="E114" s="1"/>
      <c r="F114" s="1"/>
      <c r="G114" s="1"/>
      <c r="H114" s="2"/>
      <c r="I114" s="2"/>
      <c r="J114" s="3"/>
      <c r="K114" s="3"/>
    </row>
    <row r="115" spans="3:11" x14ac:dyDescent="0.25">
      <c r="C115" s="1"/>
      <c r="D115" s="1"/>
      <c r="E115" s="1"/>
      <c r="F115" s="1"/>
      <c r="G115" s="1"/>
      <c r="H115" s="2"/>
      <c r="I115" s="2"/>
      <c r="J115" s="3"/>
      <c r="K115" s="3"/>
    </row>
    <row r="116" spans="3:11" x14ac:dyDescent="0.25">
      <c r="C116" s="1"/>
      <c r="D116" s="1"/>
      <c r="E116" s="1"/>
      <c r="F116" s="1"/>
      <c r="G116" s="1"/>
      <c r="H116" s="2"/>
      <c r="I116" s="2"/>
      <c r="J116" s="3"/>
      <c r="K116" s="3"/>
    </row>
    <row r="117" spans="3:11" x14ac:dyDescent="0.25">
      <c r="C117" s="1"/>
      <c r="D117" s="1"/>
      <c r="E117" s="1"/>
      <c r="F117" s="1"/>
      <c r="G117" s="1"/>
      <c r="H117" s="2"/>
      <c r="I117" s="2"/>
      <c r="J117" s="3"/>
      <c r="K117" s="3"/>
    </row>
    <row r="118" spans="3:11" x14ac:dyDescent="0.25">
      <c r="C118" s="1"/>
      <c r="D118" s="1"/>
      <c r="E118" s="1"/>
      <c r="F118" s="1"/>
      <c r="G118" s="1"/>
      <c r="H118" s="2"/>
      <c r="I118" s="2"/>
      <c r="J118" s="3"/>
      <c r="K118" s="3"/>
    </row>
    <row r="119" spans="3:11" x14ac:dyDescent="0.25">
      <c r="C119" s="1"/>
      <c r="D119" s="1"/>
      <c r="E119" s="1"/>
      <c r="F119" s="1"/>
      <c r="G119" s="1"/>
      <c r="H119" s="2"/>
      <c r="I119" s="2"/>
      <c r="J119" s="3"/>
      <c r="K119" s="3"/>
    </row>
    <row r="120" spans="3:11" x14ac:dyDescent="0.25">
      <c r="C120" s="1"/>
      <c r="D120" s="1"/>
      <c r="E120" s="1"/>
      <c r="F120" s="1"/>
      <c r="G120" s="1"/>
      <c r="H120" s="2"/>
      <c r="I120" s="2"/>
      <c r="J120" s="3"/>
      <c r="K120" s="3"/>
    </row>
    <row r="121" spans="3:11" x14ac:dyDescent="0.25">
      <c r="C121" s="1"/>
      <c r="D121" s="1"/>
      <c r="E121" s="1"/>
      <c r="F121" s="1"/>
      <c r="G121" s="1"/>
      <c r="H121" s="2"/>
      <c r="I121" s="2"/>
      <c r="J121" s="3"/>
      <c r="K121" s="3"/>
    </row>
    <row r="122" spans="3:11" x14ac:dyDescent="0.25">
      <c r="C122" s="1"/>
      <c r="D122" s="1"/>
      <c r="E122" s="1"/>
      <c r="F122" s="1"/>
      <c r="G122" s="1"/>
      <c r="H122" s="2"/>
      <c r="I122" s="2"/>
      <c r="J122" s="3"/>
      <c r="K122" s="3"/>
    </row>
    <row r="123" spans="3:11" x14ac:dyDescent="0.25">
      <c r="C123" s="1"/>
      <c r="D123" s="1"/>
      <c r="E123" s="1"/>
      <c r="F123" s="1"/>
      <c r="G123" s="1"/>
      <c r="H123" s="2"/>
      <c r="I123" s="2"/>
      <c r="J123" s="3"/>
      <c r="K123" s="3"/>
    </row>
    <row r="124" spans="3:11" x14ac:dyDescent="0.25">
      <c r="C124" s="1"/>
      <c r="D124" s="1"/>
      <c r="E124" s="1"/>
      <c r="F124" s="1"/>
      <c r="G124" s="1"/>
      <c r="H124" s="2"/>
      <c r="I124" s="2"/>
      <c r="J124" s="3"/>
      <c r="K124" s="3"/>
    </row>
    <row r="125" spans="3:11" x14ac:dyDescent="0.25">
      <c r="C125" s="1"/>
      <c r="D125" s="1"/>
      <c r="E125" s="1"/>
      <c r="F125" s="1"/>
      <c r="G125" s="1"/>
      <c r="H125" s="2"/>
      <c r="I125" s="2"/>
      <c r="J125" s="3"/>
      <c r="K125" s="3"/>
    </row>
    <row r="126" spans="3:11" x14ac:dyDescent="0.25">
      <c r="C126" s="1"/>
      <c r="D126" s="1"/>
      <c r="E126" s="1"/>
      <c r="F126" s="1"/>
      <c r="G126" s="1"/>
      <c r="H126" s="2"/>
      <c r="I126" s="2"/>
      <c r="J126" s="3"/>
      <c r="K126" s="3"/>
    </row>
    <row r="127" spans="3:11" x14ac:dyDescent="0.25">
      <c r="C127" s="1"/>
      <c r="D127" s="1"/>
      <c r="E127" s="1"/>
      <c r="F127" s="1"/>
      <c r="G127" s="1"/>
      <c r="H127" s="2"/>
      <c r="I127" s="2"/>
      <c r="J127" s="3"/>
      <c r="K127" s="3"/>
    </row>
    <row r="128" spans="3:11" x14ac:dyDescent="0.25">
      <c r="C128" s="1"/>
      <c r="D128" s="1"/>
      <c r="E128" s="1"/>
      <c r="F128" s="1"/>
      <c r="G128" s="1"/>
      <c r="H128" s="2"/>
      <c r="I128" s="2"/>
      <c r="J128" s="3"/>
      <c r="K128" s="3"/>
    </row>
    <row r="129" spans="3:11" x14ac:dyDescent="0.25">
      <c r="C129" s="1"/>
      <c r="D129" s="1"/>
      <c r="E129" s="1"/>
      <c r="F129" s="1"/>
      <c r="G129" s="1"/>
      <c r="H129" s="2"/>
      <c r="I129" s="2"/>
      <c r="J129" s="3"/>
      <c r="K129" s="3"/>
    </row>
    <row r="130" spans="3:11" x14ac:dyDescent="0.25">
      <c r="C130" s="1"/>
      <c r="D130" s="1"/>
      <c r="E130" s="1"/>
      <c r="F130" s="1"/>
      <c r="G130" s="1"/>
      <c r="H130" s="2"/>
      <c r="I130" s="2"/>
      <c r="J130" s="3"/>
      <c r="K130" s="3"/>
    </row>
    <row r="131" spans="3:11" x14ac:dyDescent="0.25">
      <c r="C131" s="1"/>
      <c r="D131" s="1"/>
      <c r="E131" s="1"/>
      <c r="F131" s="1"/>
      <c r="G131" s="1"/>
      <c r="H131" s="2"/>
      <c r="I131" s="2"/>
      <c r="J131" s="3"/>
      <c r="K131" s="3"/>
    </row>
    <row r="132" spans="3:11" x14ac:dyDescent="0.25">
      <c r="C132" s="1"/>
      <c r="D132" s="1"/>
      <c r="E132" s="1"/>
      <c r="F132" s="1"/>
      <c r="G132" s="1"/>
      <c r="H132" s="2"/>
      <c r="I132" s="2"/>
      <c r="J132" s="3"/>
      <c r="K132" s="3"/>
    </row>
    <row r="133" spans="3:11" x14ac:dyDescent="0.25">
      <c r="C133" s="1"/>
      <c r="D133" s="1"/>
      <c r="E133" s="1"/>
      <c r="F133" s="1"/>
      <c r="G133" s="1"/>
      <c r="H133" s="2"/>
      <c r="I133" s="2"/>
      <c r="J133" s="3"/>
      <c r="K133" s="3"/>
    </row>
    <row r="134" spans="3:11" x14ac:dyDescent="0.25">
      <c r="C134" s="1"/>
      <c r="D134" s="1"/>
      <c r="E134" s="1"/>
      <c r="F134" s="1"/>
      <c r="G134" s="1"/>
      <c r="H134" s="2"/>
      <c r="I134" s="2"/>
      <c r="J134" s="3"/>
      <c r="K134" s="3"/>
    </row>
    <row r="135" spans="3:11" x14ac:dyDescent="0.25">
      <c r="C135" s="1"/>
      <c r="D135" s="1"/>
      <c r="E135" s="1"/>
      <c r="F135" s="1"/>
      <c r="G135" s="1"/>
      <c r="H135" s="2"/>
      <c r="I135" s="2"/>
      <c r="J135" s="3"/>
      <c r="K135" s="3"/>
    </row>
    <row r="136" spans="3:11" x14ac:dyDescent="0.25">
      <c r="C136" s="1"/>
      <c r="D136" s="1"/>
      <c r="E136" s="1"/>
      <c r="F136" s="1"/>
      <c r="G136" s="1"/>
      <c r="H136" s="2"/>
      <c r="I136" s="2"/>
      <c r="J136" s="3"/>
      <c r="K136" s="3"/>
    </row>
    <row r="137" spans="3:11" x14ac:dyDescent="0.25">
      <c r="C137" s="1"/>
      <c r="D137" s="1"/>
      <c r="E137" s="1"/>
      <c r="F137" s="1"/>
      <c r="G137" s="1"/>
      <c r="H137" s="2"/>
      <c r="I137" s="2"/>
      <c r="J137" s="3"/>
      <c r="K137" s="3"/>
    </row>
    <row r="138" spans="3:11" x14ac:dyDescent="0.25">
      <c r="C138" s="1"/>
      <c r="D138" s="1"/>
      <c r="E138" s="1"/>
      <c r="F138" s="1"/>
      <c r="G138" s="1"/>
      <c r="H138" s="2"/>
      <c r="I138" s="2"/>
      <c r="J138" s="3"/>
      <c r="K138" s="3"/>
    </row>
    <row r="139" spans="3:11" x14ac:dyDescent="0.25">
      <c r="C139" s="1"/>
      <c r="D139" s="1"/>
      <c r="E139" s="1"/>
      <c r="F139" s="1"/>
      <c r="G139" s="1"/>
      <c r="H139" s="2"/>
      <c r="I139" s="2"/>
      <c r="J139" s="3"/>
      <c r="K139" s="3"/>
    </row>
    <row r="140" spans="3:11" x14ac:dyDescent="0.25">
      <c r="C140" s="1"/>
      <c r="D140" s="1"/>
      <c r="E140" s="1"/>
      <c r="F140" s="1"/>
      <c r="G140" s="1"/>
    </row>
    <row r="141" spans="3:11" x14ac:dyDescent="0.25">
      <c r="C141" s="1"/>
      <c r="D141" s="1"/>
      <c r="E141" s="1"/>
      <c r="F141" s="1"/>
      <c r="G141" s="1"/>
    </row>
    <row r="142" spans="3:11" x14ac:dyDescent="0.25">
      <c r="C142" s="1"/>
      <c r="D142" s="1"/>
      <c r="E142" s="1"/>
      <c r="F142" s="1"/>
      <c r="G142" s="1"/>
    </row>
    <row r="143" spans="3:11" x14ac:dyDescent="0.25">
      <c r="C143" s="1"/>
      <c r="D143" s="1"/>
      <c r="E143" s="1"/>
      <c r="F143" s="1"/>
      <c r="G143" s="1"/>
    </row>
    <row r="144" spans="3:11" x14ac:dyDescent="0.25">
      <c r="C144" s="1"/>
      <c r="D144" s="1"/>
      <c r="E144" s="1"/>
      <c r="F144" s="1"/>
      <c r="G144" s="1"/>
    </row>
    <row r="145" spans="3:7" x14ac:dyDescent="0.25">
      <c r="C145" s="1"/>
      <c r="D145" s="1"/>
      <c r="E145" s="1"/>
      <c r="F145" s="1"/>
      <c r="G145" s="1"/>
    </row>
    <row r="146" spans="3:7" x14ac:dyDescent="0.25">
      <c r="C146" s="1"/>
      <c r="D146" s="1"/>
      <c r="E146" s="1"/>
      <c r="F146" s="1"/>
      <c r="G146" s="1"/>
    </row>
    <row r="147" spans="3:7" x14ac:dyDescent="0.25">
      <c r="C147" s="1"/>
      <c r="D147" s="1"/>
      <c r="E147" s="1"/>
    </row>
  </sheetData>
  <mergeCells count="5">
    <mergeCell ref="B3:E3"/>
    <mergeCell ref="C6:E6"/>
    <mergeCell ref="A1:M1"/>
    <mergeCell ref="A52:F52"/>
    <mergeCell ref="A50:F50"/>
  </mergeCells>
  <phoneticPr fontId="6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5000000}">
          <x14:formula1>
            <xm:f>Data!$C$4:$C$10</xm:f>
          </x14:formula1>
          <xm:sqref>J7:J51 J53:J90</xm:sqref>
        </x14:dataValidation>
        <x14:dataValidation type="list" allowBlank="1" showInputMessage="1" showErrorMessage="1" xr:uid="{00000000-0002-0000-0000-000000000000}">
          <x14:formula1>
            <xm:f>Data!$A$4:$A$16</xm:f>
          </x14:formula1>
          <xm:sqref>C148:C210 H53:H139 H7:H51</xm:sqref>
        </x14:dataValidation>
        <x14:dataValidation type="list" allowBlank="1" showInputMessage="1" showErrorMessage="1" xr:uid="{00000000-0002-0000-0000-000001000000}">
          <x14:formula1>
            <xm:f>Data!$B$4:$B$33</xm:f>
          </x14:formula1>
          <xm:sqref>D148:D210 I53:I139 I7:I51</xm:sqref>
        </x14:dataValidation>
        <x14:dataValidation type="list" allowBlank="1" showInputMessage="1" showErrorMessage="1" xr:uid="{00000000-0002-0000-0000-000003000000}">
          <x14:formula1>
            <xm:f>Data!$D$4:$D$15</xm:f>
          </x14:formula1>
          <xm:sqref>H140:H167 K53:K139 K7:K51</xm:sqref>
        </x14:dataValidation>
        <x14:dataValidation type="list" allowBlank="1" showInputMessage="1" showErrorMessage="1" xr:uid="{00000000-0002-0000-0000-000004000000}">
          <x14:formula1>
            <xm:f>Data!$C$4:$C$8</xm:f>
          </x14:formula1>
          <xm:sqref>J91:J139 F147:G149 E148:E150</xm:sqref>
        </x14:dataValidation>
        <x14:dataValidation type="list" allowBlank="1" showInputMessage="1" showErrorMessage="1" xr:uid="{00000000-0002-0000-0000-000002000000}">
          <x14:formula1>
            <xm:f>Data!$C$4:$C$14</xm:f>
          </x14:formula1>
          <xm:sqref>F150:G475 E151:E476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abSelected="1" topLeftCell="A14" workbookViewId="0">
      <selection activeCell="F4" sqref="F4"/>
    </sheetView>
  </sheetViews>
  <sheetFormatPr defaultColWidth="11" defaultRowHeight="15.75" x14ac:dyDescent="0.25"/>
  <cols>
    <col min="1" max="2" width="14.875" customWidth="1"/>
    <col min="3" max="3" width="22.125" customWidth="1"/>
    <col min="4" max="4" width="21.875" customWidth="1"/>
    <col min="8" max="8" width="15.625" bestFit="1" customWidth="1"/>
    <col min="10" max="10" width="13.625" bestFit="1" customWidth="1"/>
  </cols>
  <sheetData>
    <row r="1" spans="1:4" ht="51" customHeight="1" x14ac:dyDescent="0.25">
      <c r="A1" s="71"/>
      <c r="B1" s="71"/>
      <c r="C1" s="71"/>
      <c r="D1" s="71"/>
    </row>
    <row r="2" spans="1:4" ht="21" x14ac:dyDescent="0.35">
      <c r="A2" s="73" t="s">
        <v>40</v>
      </c>
      <c r="B2" s="73"/>
      <c r="C2" s="73"/>
      <c r="D2" s="73"/>
    </row>
    <row r="3" spans="1:4" s="26" customFormat="1" x14ac:dyDescent="0.25">
      <c r="A3" s="72" t="s">
        <v>4</v>
      </c>
      <c r="B3" s="72" t="s">
        <v>5</v>
      </c>
      <c r="C3" s="72" t="s">
        <v>41</v>
      </c>
      <c r="D3" s="72" t="s">
        <v>7</v>
      </c>
    </row>
    <row r="4" spans="1:4" x14ac:dyDescent="0.25">
      <c r="A4" s="70">
        <v>1</v>
      </c>
      <c r="B4" s="70">
        <v>1</v>
      </c>
      <c r="C4" s="70" t="s">
        <v>42</v>
      </c>
      <c r="D4" s="70" t="s">
        <v>11</v>
      </c>
    </row>
    <row r="5" spans="1:4" x14ac:dyDescent="0.25">
      <c r="A5" s="70">
        <v>2</v>
      </c>
      <c r="B5" s="70">
        <v>2</v>
      </c>
      <c r="C5" s="70" t="s">
        <v>10</v>
      </c>
      <c r="D5" s="70" t="s">
        <v>43</v>
      </c>
    </row>
    <row r="6" spans="1:4" x14ac:dyDescent="0.25">
      <c r="A6" s="70">
        <v>3</v>
      </c>
      <c r="B6" s="70">
        <v>3</v>
      </c>
      <c r="C6" s="70" t="s">
        <v>44</v>
      </c>
      <c r="D6" s="70" t="s">
        <v>45</v>
      </c>
    </row>
    <row r="7" spans="1:4" x14ac:dyDescent="0.25">
      <c r="A7" s="70">
        <v>4</v>
      </c>
      <c r="B7" s="70">
        <v>4</v>
      </c>
      <c r="C7" s="70" t="s">
        <v>46</v>
      </c>
      <c r="D7" s="70" t="s">
        <v>47</v>
      </c>
    </row>
    <row r="8" spans="1:4" x14ac:dyDescent="0.25">
      <c r="A8" s="70">
        <v>5</v>
      </c>
      <c r="B8" s="70">
        <v>5</v>
      </c>
      <c r="C8" s="70" t="s">
        <v>48</v>
      </c>
      <c r="D8" s="70" t="s">
        <v>49</v>
      </c>
    </row>
    <row r="9" spans="1:4" x14ac:dyDescent="0.25">
      <c r="A9" s="70">
        <v>6</v>
      </c>
      <c r="B9" s="70">
        <v>6</v>
      </c>
      <c r="C9" s="70" t="s">
        <v>50</v>
      </c>
      <c r="D9" s="70" t="s">
        <v>51</v>
      </c>
    </row>
    <row r="10" spans="1:4" x14ac:dyDescent="0.25">
      <c r="A10" s="70">
        <v>7</v>
      </c>
      <c r="B10" s="70">
        <v>7</v>
      </c>
      <c r="C10" s="70" t="s">
        <v>52</v>
      </c>
      <c r="D10" s="70" t="s">
        <v>53</v>
      </c>
    </row>
    <row r="11" spans="1:4" x14ac:dyDescent="0.25">
      <c r="A11" s="70">
        <v>8</v>
      </c>
      <c r="B11" s="70">
        <v>8</v>
      </c>
      <c r="C11" s="70"/>
      <c r="D11" s="70" t="s">
        <v>54</v>
      </c>
    </row>
    <row r="12" spans="1:4" x14ac:dyDescent="0.25">
      <c r="A12" s="70">
        <v>9</v>
      </c>
      <c r="B12" s="70">
        <v>9</v>
      </c>
      <c r="C12" s="70"/>
      <c r="D12" s="70" t="s">
        <v>10</v>
      </c>
    </row>
    <row r="13" spans="1:4" x14ac:dyDescent="0.25">
      <c r="A13" s="70">
        <v>10</v>
      </c>
      <c r="B13" s="70">
        <v>10</v>
      </c>
      <c r="C13" s="70"/>
      <c r="D13" s="70" t="s">
        <v>50</v>
      </c>
    </row>
    <row r="14" spans="1:4" x14ac:dyDescent="0.25">
      <c r="A14" s="70">
        <v>11</v>
      </c>
      <c r="B14" s="70">
        <v>11</v>
      </c>
      <c r="C14" s="70"/>
      <c r="D14" s="70"/>
    </row>
    <row r="15" spans="1:4" x14ac:dyDescent="0.25">
      <c r="A15" s="70">
        <v>12</v>
      </c>
      <c r="B15" s="70">
        <v>12</v>
      </c>
      <c r="C15" s="70"/>
      <c r="D15" s="70"/>
    </row>
    <row r="16" spans="1:4" x14ac:dyDescent="0.25">
      <c r="A16" s="70">
        <v>13</v>
      </c>
      <c r="B16" s="70">
        <v>13</v>
      </c>
      <c r="C16" s="70"/>
      <c r="D16" s="70"/>
    </row>
    <row r="17" spans="1:4" x14ac:dyDescent="0.25">
      <c r="A17" s="70"/>
      <c r="B17" s="70">
        <v>14</v>
      </c>
      <c r="C17" s="70"/>
      <c r="D17" s="70"/>
    </row>
    <row r="18" spans="1:4" x14ac:dyDescent="0.25">
      <c r="A18" s="70"/>
      <c r="B18" s="70">
        <v>15</v>
      </c>
      <c r="C18" s="70"/>
      <c r="D18" s="70"/>
    </row>
    <row r="19" spans="1:4" x14ac:dyDescent="0.25">
      <c r="A19" s="70"/>
      <c r="B19" s="70">
        <v>16</v>
      </c>
      <c r="C19" s="70"/>
      <c r="D19" s="70"/>
    </row>
    <row r="20" spans="1:4" x14ac:dyDescent="0.25">
      <c r="A20" s="70"/>
      <c r="B20" s="70">
        <v>17</v>
      </c>
      <c r="C20" s="70"/>
      <c r="D20" s="70"/>
    </row>
    <row r="21" spans="1:4" x14ac:dyDescent="0.25">
      <c r="A21" s="70"/>
      <c r="B21" s="70">
        <v>18</v>
      </c>
      <c r="C21" s="70"/>
      <c r="D21" s="70"/>
    </row>
    <row r="22" spans="1:4" x14ac:dyDescent="0.25">
      <c r="A22" s="70"/>
      <c r="B22" s="70">
        <v>19</v>
      </c>
      <c r="C22" s="70"/>
      <c r="D22" s="70"/>
    </row>
    <row r="23" spans="1:4" x14ac:dyDescent="0.25">
      <c r="A23" s="70"/>
      <c r="B23" s="70">
        <v>20</v>
      </c>
      <c r="C23" s="70"/>
      <c r="D23" s="70"/>
    </row>
    <row r="24" spans="1:4" x14ac:dyDescent="0.25">
      <c r="A24" s="70"/>
      <c r="B24" s="70">
        <v>21</v>
      </c>
      <c r="C24" s="70"/>
      <c r="D24" s="70"/>
    </row>
    <row r="25" spans="1:4" x14ac:dyDescent="0.25">
      <c r="A25" s="70"/>
      <c r="B25" s="70">
        <v>22</v>
      </c>
      <c r="C25" s="70"/>
      <c r="D25" s="70"/>
    </row>
    <row r="26" spans="1:4" x14ac:dyDescent="0.25">
      <c r="A26" s="70"/>
      <c r="B26" s="70">
        <v>23</v>
      </c>
      <c r="C26" s="70"/>
      <c r="D26" s="70"/>
    </row>
    <row r="27" spans="1:4" x14ac:dyDescent="0.25">
      <c r="A27" s="70"/>
      <c r="B27" s="70">
        <v>24</v>
      </c>
      <c r="C27" s="70"/>
      <c r="D27" s="70"/>
    </row>
    <row r="28" spans="1:4" x14ac:dyDescent="0.25">
      <c r="A28" s="70"/>
      <c r="B28" s="70">
        <v>25</v>
      </c>
      <c r="C28" s="70"/>
      <c r="D28" s="70"/>
    </row>
    <row r="29" spans="1:4" x14ac:dyDescent="0.25">
      <c r="A29" s="70"/>
      <c r="B29" s="70">
        <v>26</v>
      </c>
      <c r="C29" s="70"/>
      <c r="D29" s="70"/>
    </row>
    <row r="30" spans="1:4" x14ac:dyDescent="0.25">
      <c r="A30" s="70"/>
      <c r="B30" s="70">
        <v>27</v>
      </c>
      <c r="C30" s="70"/>
      <c r="D30" s="70"/>
    </row>
    <row r="31" spans="1:4" x14ac:dyDescent="0.25">
      <c r="A31" s="70"/>
      <c r="B31" s="70">
        <v>28</v>
      </c>
      <c r="C31" s="70"/>
      <c r="D31" s="70"/>
    </row>
    <row r="32" spans="1:4" x14ac:dyDescent="0.25">
      <c r="A32" s="70"/>
      <c r="B32" s="70">
        <v>29</v>
      </c>
      <c r="C32" s="70"/>
      <c r="D32" s="70"/>
    </row>
    <row r="33" spans="1:4" x14ac:dyDescent="0.25">
      <c r="A33" s="70"/>
      <c r="B33" s="70">
        <v>30</v>
      </c>
      <c r="C33" s="70"/>
      <c r="D33" s="70"/>
    </row>
    <row r="34" spans="1:4" x14ac:dyDescent="0.25">
      <c r="A34" s="70"/>
      <c r="B34" s="70"/>
      <c r="C34" s="70"/>
      <c r="D34" s="70"/>
    </row>
  </sheetData>
  <mergeCells count="2">
    <mergeCell ref="A1:D1"/>
    <mergeCell ref="A2:D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D3A9086EA6134A90678A2BE46958F3" ma:contentTypeVersion="15" ma:contentTypeDescription="Crear nuevo documento." ma:contentTypeScope="" ma:versionID="5300fb393da18f9c5ca8decf391e15a7">
  <xsd:schema xmlns:xsd="http://www.w3.org/2001/XMLSchema" xmlns:xs="http://www.w3.org/2001/XMLSchema" xmlns:p="http://schemas.microsoft.com/office/2006/metadata/properties" xmlns:ns1="http://schemas.microsoft.com/sharepoint/v3" xmlns:ns2="fc5e442c-2961-47f2-81d1-4b94a201cc4c" xmlns:ns3="5effcd13-60d5-4a41-9a23-6f9714fe012c" targetNamespace="http://schemas.microsoft.com/office/2006/metadata/properties" ma:root="true" ma:fieldsID="8d254ad5bc428bd2ac106f4e693c8d74" ns1:_="" ns2:_="" ns3:_="">
    <xsd:import namespace="http://schemas.microsoft.com/sharepoint/v3"/>
    <xsd:import namespace="fc5e442c-2961-47f2-81d1-4b94a201cc4c"/>
    <xsd:import namespace="5effcd13-60d5-4a41-9a23-6f9714fe01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e442c-2961-47f2-81d1-4b94a201c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fcd13-60d5-4a41-9a23-6f9714fe0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4221E-1FDF-48AA-A40B-FA28AC56E0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B820B3E-A357-4CA8-917F-228230C4F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BA750-1761-415E-ACDA-67155A023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Herramienta Carga de Estudio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Andrea Acevedo</cp:lastModifiedBy>
  <cp:revision/>
  <dcterms:created xsi:type="dcterms:W3CDTF">2018-08-21T12:22:57Z</dcterms:created>
  <dcterms:modified xsi:type="dcterms:W3CDTF">2021-04-29T20:08:28Z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0x01010057D3A9086EA6134A90678A2BE46958F3</vt:lpwstr>
  </property>
</Properties>
</file>